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Sasha\IMIT\Students\2024-2025\Весна 2025\ИФИЯМ\"/>
    </mc:Choice>
  </mc:AlternateContent>
  <xr:revisionPtr revIDLastSave="0" documentId="13_ncr:1_{1CDEEB43-5436-4839-8A26-084EDC0813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4" i="1"/>
  <c r="E6" i="1"/>
  <c r="F6" i="1"/>
  <c r="E8" i="1"/>
  <c r="D8" i="1"/>
  <c r="C8" i="1"/>
  <c r="G8" i="1" s="1"/>
  <c r="E14" i="1"/>
  <c r="E3" i="1"/>
  <c r="E7" i="1"/>
  <c r="E12" i="1"/>
  <c r="E9" i="1"/>
  <c r="E10" i="1"/>
  <c r="D10" i="1"/>
  <c r="G10" i="1"/>
  <c r="D5" i="1"/>
  <c r="E13" i="1"/>
  <c r="C10" i="1"/>
  <c r="D13" i="1"/>
  <c r="D6" i="1"/>
  <c r="D12" i="1"/>
  <c r="D9" i="1"/>
  <c r="D14" i="1"/>
  <c r="D3" i="1"/>
  <c r="C14" i="1"/>
  <c r="C13" i="1"/>
  <c r="C12" i="1"/>
  <c r="C9" i="1"/>
  <c r="C7" i="1"/>
  <c r="C6" i="1"/>
  <c r="C5" i="1"/>
  <c r="C4" i="1"/>
  <c r="C3" i="1"/>
  <c r="G3" i="1" s="1"/>
  <c r="K25" i="1"/>
  <c r="G12" i="1"/>
  <c r="G7" i="1"/>
  <c r="G11" i="1"/>
  <c r="G14" i="1"/>
  <c r="E5" i="1"/>
  <c r="G4" i="1" l="1"/>
  <c r="G5" i="1"/>
  <c r="G13" i="1"/>
  <c r="G9" i="1"/>
  <c r="G6" i="1"/>
</calcChain>
</file>

<file path=xl/sharedStrings.xml><?xml version="1.0" encoding="utf-8"?>
<sst xmlns="http://schemas.openxmlformats.org/spreadsheetml/2006/main" count="51" uniqueCount="40">
  <si>
    <t>№</t>
  </si>
  <si>
    <t>Online points</t>
  </si>
  <si>
    <t>Premium points</t>
  </si>
  <si>
    <t>Grades</t>
  </si>
  <si>
    <t>Points</t>
  </si>
  <si>
    <t>&lt; 60</t>
  </si>
  <si>
    <t>From 60 to 69</t>
  </si>
  <si>
    <t>From 70 to 79</t>
  </si>
  <si>
    <t>From 80</t>
  </si>
  <si>
    <t>Good</t>
  </si>
  <si>
    <t>Total points</t>
  </si>
  <si>
    <t>Homework points</t>
  </si>
  <si>
    <t>Unsatisfactory</t>
  </si>
  <si>
    <t>Satisfactory</t>
  </si>
  <si>
    <t>Excellent</t>
  </si>
  <si>
    <t>Final Grades</t>
  </si>
  <si>
    <t>Graduate work (30 points)</t>
  </si>
  <si>
    <t>Spring 2025</t>
  </si>
  <si>
    <t>(Чжан Сину)</t>
  </si>
  <si>
    <t>Chen Jianhui (Чэнь Цзяньхуэй)</t>
  </si>
  <si>
    <t>Han Hongbin (Хань Хунбинь)</t>
  </si>
  <si>
    <t>Li Yuhang (Ли Юйхан)</t>
  </si>
  <si>
    <t>Li Tuo (Ли То)</t>
  </si>
  <si>
    <t>Liu Danhui (Лю Даньхуэй)</t>
  </si>
  <si>
    <t>Liu Jinwei (Лю Цзиньвэй)</t>
  </si>
  <si>
    <t>Lu Jingya (Лу Цзиня)</t>
  </si>
  <si>
    <t>Tian Xixi (Тянь Сиси)</t>
  </si>
  <si>
    <t>Wu Siyi (У Сыи)</t>
  </si>
  <si>
    <t>Yuan Lin (Юань Линь)</t>
  </si>
  <si>
    <t>Zhu Zhenyu (Чжу Чжэньюй)</t>
  </si>
  <si>
    <t>HW1</t>
  </si>
  <si>
    <t>HW2</t>
  </si>
  <si>
    <t>HW3</t>
  </si>
  <si>
    <t>HW4</t>
  </si>
  <si>
    <t>HW5</t>
  </si>
  <si>
    <t>Online</t>
  </si>
  <si>
    <t>Total</t>
  </si>
  <si>
    <t>Max. grades</t>
  </si>
  <si>
    <t>Premium</t>
  </si>
  <si>
    <t>Gr.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</si>
</sst>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C8" sqref="C8"/>
    </sheetView>
  </sheetViews>
  <sheetFormatPr defaultRowHeight="14.5" x14ac:dyDescent="0.35"/>
  <cols>
    <col min="1" max="1" width="3.7265625" style="1" customWidth="1"/>
    <col min="2" max="2" width="28.6328125" style="1" customWidth="1"/>
    <col min="3" max="3" width="12.90625" customWidth="1"/>
    <col min="4" max="4" width="13.453125" customWidth="1"/>
    <col min="5" max="5" width="12.90625" customWidth="1"/>
    <col min="6" max="6" width="14.26953125" customWidth="1"/>
    <col min="7" max="7" width="22.36328125" customWidth="1"/>
    <col min="8" max="8" width="18.36328125" customWidth="1"/>
    <col min="9" max="9" width="11.7265625" customWidth="1"/>
    <col min="10" max="10" width="12.26953125" customWidth="1"/>
  </cols>
  <sheetData>
    <row r="1" spans="1:10" ht="41" customHeight="1" x14ac:dyDescent="0.35">
      <c r="A1" s="18" t="s">
        <v>17</v>
      </c>
      <c r="B1" s="19"/>
      <c r="C1" s="12" t="s">
        <v>11</v>
      </c>
      <c r="D1" s="12" t="s">
        <v>1</v>
      </c>
      <c r="E1" s="12" t="s">
        <v>2</v>
      </c>
      <c r="F1" s="12" t="s">
        <v>16</v>
      </c>
      <c r="G1" s="12" t="s">
        <v>10</v>
      </c>
      <c r="H1" s="12" t="s">
        <v>15</v>
      </c>
    </row>
    <row r="2" spans="1:10" x14ac:dyDescent="0.35">
      <c r="A2" s="6" t="s">
        <v>0</v>
      </c>
      <c r="B2" s="6"/>
      <c r="C2" s="7"/>
      <c r="D2" s="7"/>
      <c r="E2" s="7"/>
      <c r="F2" s="7"/>
      <c r="G2" s="7"/>
      <c r="H2" s="7"/>
    </row>
    <row r="3" spans="1:10" x14ac:dyDescent="0.35">
      <c r="A3" s="9">
        <v>1</v>
      </c>
      <c r="B3" s="13" t="s">
        <v>22</v>
      </c>
      <c r="C3" s="7">
        <f>5+10+12+13+14</f>
        <v>54</v>
      </c>
      <c r="D3" s="7">
        <f>5</f>
        <v>5</v>
      </c>
      <c r="E3" s="7">
        <f>1+4</f>
        <v>5</v>
      </c>
      <c r="F3" s="15">
        <v>28</v>
      </c>
      <c r="G3" s="16">
        <f>SUM(C3:F3)</f>
        <v>92</v>
      </c>
      <c r="H3" s="7" t="s">
        <v>14</v>
      </c>
    </row>
    <row r="4" spans="1:10" x14ac:dyDescent="0.35">
      <c r="A4" s="9">
        <v>2</v>
      </c>
      <c r="B4" s="13" t="s">
        <v>21</v>
      </c>
      <c r="C4" s="7">
        <f>5+10+12+13+15</f>
        <v>55</v>
      </c>
      <c r="D4" s="7">
        <v>5</v>
      </c>
      <c r="E4" s="7">
        <f>3+4+2</f>
        <v>9</v>
      </c>
      <c r="F4" s="15">
        <v>28</v>
      </c>
      <c r="G4" s="16">
        <f t="shared" ref="G4:G14" si="0">SUM(C4:F4)</f>
        <v>97</v>
      </c>
      <c r="H4" s="7" t="s">
        <v>14</v>
      </c>
    </row>
    <row r="5" spans="1:10" x14ac:dyDescent="0.35">
      <c r="A5" s="9">
        <v>3</v>
      </c>
      <c r="B5" s="13" t="s">
        <v>25</v>
      </c>
      <c r="C5" s="7">
        <f>5+10+12+13+15</f>
        <v>55</v>
      </c>
      <c r="D5" s="7">
        <f>3</f>
        <v>3</v>
      </c>
      <c r="E5" s="7">
        <f>3</f>
        <v>3</v>
      </c>
      <c r="F5" s="15">
        <v>29</v>
      </c>
      <c r="G5" s="16">
        <f t="shared" si="0"/>
        <v>90</v>
      </c>
      <c r="H5" s="7" t="s">
        <v>14</v>
      </c>
    </row>
    <row r="6" spans="1:10" x14ac:dyDescent="0.35">
      <c r="A6" s="9">
        <v>4</v>
      </c>
      <c r="B6" s="13" t="s">
        <v>23</v>
      </c>
      <c r="C6" s="7">
        <f>5+8+1+12+13+15</f>
        <v>54</v>
      </c>
      <c r="D6" s="7">
        <f>5</f>
        <v>5</v>
      </c>
      <c r="E6" s="7">
        <f>2+4+1</f>
        <v>7</v>
      </c>
      <c r="F6" s="15">
        <f>29</f>
        <v>29</v>
      </c>
      <c r="G6" s="16">
        <f t="shared" si="0"/>
        <v>95</v>
      </c>
      <c r="H6" s="7" t="s">
        <v>14</v>
      </c>
    </row>
    <row r="7" spans="1:10" x14ac:dyDescent="0.35">
      <c r="A7" s="9">
        <v>5</v>
      </c>
      <c r="B7" s="13" t="s">
        <v>24</v>
      </c>
      <c r="C7" s="7">
        <f>5+10+12+13+14</f>
        <v>54</v>
      </c>
      <c r="D7" s="7">
        <v>5</v>
      </c>
      <c r="E7" s="7">
        <f>4</f>
        <v>4</v>
      </c>
      <c r="F7" s="15">
        <f>27</f>
        <v>27</v>
      </c>
      <c r="G7" s="16">
        <f t="shared" si="0"/>
        <v>90</v>
      </c>
      <c r="H7" s="7" t="s">
        <v>14</v>
      </c>
    </row>
    <row r="8" spans="1:10" x14ac:dyDescent="0.35">
      <c r="A8" s="5">
        <v>6</v>
      </c>
      <c r="B8" s="14" t="s">
        <v>26</v>
      </c>
      <c r="C8" s="4">
        <f>5+7+12+11</f>
        <v>35</v>
      </c>
      <c r="D8" s="4">
        <f>3</f>
        <v>3</v>
      </c>
      <c r="E8" s="4">
        <f>1+4</f>
        <v>5</v>
      </c>
      <c r="F8" s="15">
        <v>28</v>
      </c>
      <c r="G8" s="16">
        <f t="shared" si="0"/>
        <v>71</v>
      </c>
      <c r="H8" s="7" t="s">
        <v>9</v>
      </c>
    </row>
    <row r="9" spans="1:10" x14ac:dyDescent="0.35">
      <c r="A9" s="5">
        <v>7</v>
      </c>
      <c r="B9" s="14" t="s">
        <v>27</v>
      </c>
      <c r="C9" s="4">
        <f>5+10+12+13+14</f>
        <v>54</v>
      </c>
      <c r="D9" s="4">
        <f>5</f>
        <v>5</v>
      </c>
      <c r="E9" s="4">
        <f>1+5</f>
        <v>6</v>
      </c>
      <c r="F9" s="15">
        <v>29</v>
      </c>
      <c r="G9" s="16">
        <f t="shared" si="0"/>
        <v>94</v>
      </c>
      <c r="H9" s="7" t="s">
        <v>14</v>
      </c>
    </row>
    <row r="10" spans="1:10" x14ac:dyDescent="0.35">
      <c r="A10" s="5">
        <v>8</v>
      </c>
      <c r="B10" s="14" t="s">
        <v>20</v>
      </c>
      <c r="C10" s="4">
        <f>5+10+12+13+15</f>
        <v>55</v>
      </c>
      <c r="D10" s="4">
        <f>5</f>
        <v>5</v>
      </c>
      <c r="E10" s="4">
        <f>4</f>
        <v>4</v>
      </c>
      <c r="F10" s="15">
        <v>29</v>
      </c>
      <c r="G10" s="16">
        <f t="shared" si="0"/>
        <v>93</v>
      </c>
      <c r="H10" s="7" t="s">
        <v>14</v>
      </c>
    </row>
    <row r="11" spans="1:10" x14ac:dyDescent="0.35">
      <c r="A11" s="5">
        <v>9</v>
      </c>
      <c r="B11" s="14" t="s">
        <v>18</v>
      </c>
      <c r="C11" s="4"/>
      <c r="D11" s="4"/>
      <c r="E11" s="4"/>
      <c r="F11" s="15"/>
      <c r="G11" s="16">
        <f t="shared" si="0"/>
        <v>0</v>
      </c>
      <c r="H11" s="7"/>
    </row>
    <row r="12" spans="1:10" x14ac:dyDescent="0.35">
      <c r="A12" s="5">
        <v>10</v>
      </c>
      <c r="B12" s="14" t="s">
        <v>29</v>
      </c>
      <c r="C12" s="4">
        <f>5+8+1+12+13+12</f>
        <v>51</v>
      </c>
      <c r="D12" s="4">
        <f>5</f>
        <v>5</v>
      </c>
      <c r="E12" s="4">
        <f>2+4</f>
        <v>6</v>
      </c>
      <c r="F12" s="15">
        <v>29</v>
      </c>
      <c r="G12" s="16">
        <f t="shared" si="0"/>
        <v>91</v>
      </c>
      <c r="H12" s="7" t="s">
        <v>14</v>
      </c>
    </row>
    <row r="13" spans="1:10" x14ac:dyDescent="0.35">
      <c r="A13" s="5">
        <v>11</v>
      </c>
      <c r="B13" s="14" t="s">
        <v>19</v>
      </c>
      <c r="C13" s="4">
        <f>5+10+12+13+14</f>
        <v>54</v>
      </c>
      <c r="D13" s="4">
        <f>5</f>
        <v>5</v>
      </c>
      <c r="E13" s="4">
        <f>3</f>
        <v>3</v>
      </c>
      <c r="F13" s="15">
        <v>27</v>
      </c>
      <c r="G13" s="16">
        <f t="shared" si="0"/>
        <v>89</v>
      </c>
      <c r="H13" s="7" t="s">
        <v>14</v>
      </c>
    </row>
    <row r="14" spans="1:10" x14ac:dyDescent="0.35">
      <c r="A14" s="5">
        <v>12</v>
      </c>
      <c r="B14" s="14" t="s">
        <v>28</v>
      </c>
      <c r="C14" s="4">
        <f>5+5+11+13+14</f>
        <v>48</v>
      </c>
      <c r="D14" s="4">
        <f>5</f>
        <v>5</v>
      </c>
      <c r="E14" s="4">
        <f>1+4</f>
        <v>5</v>
      </c>
      <c r="F14" s="17">
        <v>28</v>
      </c>
      <c r="G14" s="16">
        <f t="shared" si="0"/>
        <v>86</v>
      </c>
      <c r="H14" s="7" t="s">
        <v>14</v>
      </c>
    </row>
    <row r="15" spans="1:10" ht="23.25" customHeigh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 x14ac:dyDescent="0.35">
      <c r="A16" s="3"/>
      <c r="B16" s="3"/>
    </row>
    <row r="17" spans="1:11" x14ac:dyDescent="0.35">
      <c r="A17" s="3"/>
      <c r="B17" s="10" t="s">
        <v>4</v>
      </c>
      <c r="C17" s="11" t="s">
        <v>3</v>
      </c>
    </row>
    <row r="18" spans="1:11" x14ac:dyDescent="0.35">
      <c r="B18" s="8"/>
      <c r="C18" s="2"/>
    </row>
    <row r="19" spans="1:11" x14ac:dyDescent="0.35">
      <c r="B19" s="8" t="s">
        <v>5</v>
      </c>
      <c r="C19" s="2" t="s">
        <v>12</v>
      </c>
    </row>
    <row r="20" spans="1:11" x14ac:dyDescent="0.35">
      <c r="B20" s="8" t="s">
        <v>6</v>
      </c>
      <c r="C20" s="2" t="s">
        <v>13</v>
      </c>
    </row>
    <row r="21" spans="1:11" x14ac:dyDescent="0.35">
      <c r="B21" s="8" t="s">
        <v>7</v>
      </c>
      <c r="C21" s="2" t="s">
        <v>9</v>
      </c>
    </row>
    <row r="22" spans="1:11" x14ac:dyDescent="0.35">
      <c r="B22" s="8" t="s">
        <v>8</v>
      </c>
      <c r="C22" s="2" t="s">
        <v>14</v>
      </c>
    </row>
    <row r="24" spans="1:11" x14ac:dyDescent="0.35">
      <c r="B24" s="10" t="s">
        <v>37</v>
      </c>
      <c r="C24" s="11" t="s">
        <v>30</v>
      </c>
      <c r="D24" s="11" t="s">
        <v>31</v>
      </c>
      <c r="E24" s="11" t="s">
        <v>32</v>
      </c>
      <c r="F24" s="11" t="s">
        <v>33</v>
      </c>
      <c r="G24" s="11" t="s">
        <v>34</v>
      </c>
      <c r="H24" s="11" t="s">
        <v>35</v>
      </c>
      <c r="I24" s="11" t="s">
        <v>38</v>
      </c>
      <c r="J24" s="11" t="s">
        <v>39</v>
      </c>
      <c r="K24" s="11" t="s">
        <v>36</v>
      </c>
    </row>
    <row r="25" spans="1:11" x14ac:dyDescent="0.35">
      <c r="B25" s="8"/>
      <c r="C25" s="4">
        <v>5</v>
      </c>
      <c r="D25" s="4">
        <v>10</v>
      </c>
      <c r="E25" s="4">
        <v>12</v>
      </c>
      <c r="F25" s="4">
        <v>13</v>
      </c>
      <c r="G25" s="4">
        <v>15</v>
      </c>
      <c r="H25" s="4">
        <v>5</v>
      </c>
      <c r="I25" s="4">
        <v>10</v>
      </c>
      <c r="J25" s="4">
        <v>30</v>
      </c>
      <c r="K25" s="11">
        <f>SUM(C25:J25)</f>
        <v>100</v>
      </c>
    </row>
  </sheetData>
  <mergeCells count="2">
    <mergeCell ref="A1:B1"/>
    <mergeCell ref="A15:J15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Alexander Arguchintsev</cp:lastModifiedBy>
  <cp:revision/>
  <cp:lastPrinted>2022-09-09T00:53:52Z</cp:lastPrinted>
  <dcterms:created xsi:type="dcterms:W3CDTF">2016-09-06T09:09:47Z</dcterms:created>
  <dcterms:modified xsi:type="dcterms:W3CDTF">2025-02-19T03:04:06Z</dcterms:modified>
</cp:coreProperties>
</file>